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Preços'!$A$13:$G$21</definedName>
    <definedName name="_Hlk124412351" localSheetId="1">Dados!$B$20</definedName>
    <definedName name="_xlnm.Print_Titles" localSheetId="0">'Quadro de Preços'!$1:$14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E8" i="1" l="1"/>
  <c r="G15" i="1"/>
  <c r="F17" i="1" s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<sst xmlns="http://schemas.openxmlformats.org/spreadsheetml/2006/main" count="54" uniqueCount="51">
  <si>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</si>
  <si>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</si>
  <si>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</si>
  <si>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</si>
  <si>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</si>
  <si>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</si>
  <si>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</si>
  <si>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</si>
  <si>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</si>
  <si>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</si>
  <si>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</si>
  <si>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</si>
  <si>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</si>
  <si>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</si>
  <si>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</si>
  <si>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</si>
  <si>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</si>
  <si>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</si>
  <si>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</si>
  <si>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</si>
  <si>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</si>
  <si>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</si>
  <si>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</si>
  <si>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</si>
  <si>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</si>
  <si>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</si>
  <si>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</si>
  <si>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</si>
  <si>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</si>
  <si>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</si>
  <si>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</si>
  <si>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</si>
  <si>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</si>
  <si>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</si>
  <si>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</si>
  <si>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</si>
  <si>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</si>
  <si>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PROCESSO ADMINISTRATIVO N° 4618 de 06/10/2025</t>
  </si>
  <si>
    <t>EVENTUAL AQUISIÇÃO DE PNEUS PELO PERIODO DE 12 (DOZE) MESES</t>
  </si>
  <si>
    <t>PERÍODO DE PROPOSTAS: de 12/02/2026 até 20/02/2026 às 08:00hs</t>
  </si>
  <si>
    <t>PERÍODO DE LANCES: 20/02/2026 as 08:00 hs até 20/02/2026 as 14:00 hs</t>
  </si>
  <si>
    <t>Homologação: __/__/2025</t>
  </si>
  <si>
    <t>Previsão Publicação: __/__/2025</t>
  </si>
  <si>
    <t>MENOR PREÇO POR ITEM</t>
  </si>
  <si>
    <t>Gabinete do Prefeito - Defesa Civil</t>
  </si>
  <si>
    <t>06 541 0075 1.168  - 44905200000  - 150000000000 e 1004  06 541 0075 2.247 - 33903000000 - 150000000000</t>
  </si>
  <si>
    <t>Prazo do Registro de Preços: 12 meses</t>
  </si>
  <si>
    <t>Unidade</t>
  </si>
  <si>
    <t>DISPENSA ELETRÔNICA Nº 016/2026</t>
  </si>
  <si>
    <t>O pagamento do objeto de que trata a DISPENSA ELETRÔNICA 016/2026, e consequente contrato serão efetuados pela Tesouraria da PMS nos termos do Art. 7 da Instrução Normativa SEGES/ME nº 77, de 2022.</t>
  </si>
  <si>
    <r>
      <rPr>
        <b/>
        <sz val="8"/>
        <color indexed="8"/>
        <rFont val="Arial"/>
        <family val="2"/>
      </rPr>
      <t>PNEU 255/70 – R 16</t>
    </r>
    <r>
      <rPr>
        <sz val="8"/>
        <color indexed="8"/>
        <rFont val="Arial"/>
        <family val="2"/>
      </rPr>
      <t xml:space="preserve"> 
CÂMARA 255/70 – R16 - PADRÃO DE QUALIDADE PIRELLI, GOODYEAR, FIRESTONE, MICHELIN OU DE QUALIDADE SIMILAR, DEVENDO POSSUIR SELO DE APROVAÇÃO DO INMETRO E DO IBAMA, 1ª LINHA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</si>
</sst>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sz val="8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509985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257243</xdr:colOff>
      <xdr:row>0</xdr:row>
      <xdr:rowOff>148005</xdr:rowOff>
    </xdr:from>
    <xdr:to>
      <xdr:col>7</xdr:col>
      <xdr:colOff>11791</xdr:colOff>
      <xdr:row>1</xdr:row>
      <xdr:rowOff>14654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00743" y="148005"/>
          <a:ext cx="1776779" cy="606668"/>
          <a:chOff x="520" y="15"/>
          <a:chExt cx="188" cy="81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15"/>
            <a:ext cx="188" cy="8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34"/>
            <a:ext cx="100" cy="28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4618/2025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F15" sqref="F15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2" customWidth="1"/>
    <col min="7" max="7" width="10.140625" style="11" customWidth="1"/>
    <col min="8" max="8" width="11.85546875" style="35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016/2026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12/02/2026 até 20/02/2026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20/02/2026 as 08:00 hs até 20/02/2026 as 14:00 hs</v>
      </c>
      <c r="B5" s="70"/>
      <c r="C5" s="70"/>
      <c r="D5" s="70"/>
      <c r="E5" s="70"/>
      <c r="F5" s="70"/>
      <c r="G5" s="70"/>
    </row>
    <row r="6" spans="1:11" x14ac:dyDescent="0.2">
      <c r="A6" s="73" t="str">
        <f>Dados!B3</f>
        <v>EVENTUAL AQUISIÇÃO DE PNEUS PELO PERIODO DE 12 (DOZE) MESES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4618 de 06/10/2025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 POR ITEM</v>
      </c>
      <c r="B8" s="47"/>
      <c r="C8" s="70" t="s">
        <v>28</v>
      </c>
      <c r="D8" s="70"/>
      <c r="E8" s="71">
        <f>Dados!B9</f>
        <v>4284.6000000000004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2.5" x14ac:dyDescent="0.2">
      <c r="A14" s="29" t="s">
        <v>36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49.9" customHeight="1" x14ac:dyDescent="0.2">
      <c r="A15" s="59">
        <v>1</v>
      </c>
      <c r="B15" s="61" t="s">
        <v>50</v>
      </c>
      <c r="C15" s="30" t="s">
        <v>47</v>
      </c>
      <c r="D15" s="44">
        <v>4</v>
      </c>
      <c r="E15" s="46">
        <v>1071.1500000000001</v>
      </c>
      <c r="F15" s="56"/>
      <c r="G15" s="31" t="str">
        <f>IF(F15="","",IF(ISTEXT(F15),"NC",F15*D15))</f>
        <v/>
      </c>
      <c r="H15" s="36"/>
      <c r="K15" s="7"/>
    </row>
    <row r="16" spans="1:11" s="25" customFormat="1" ht="9" x14ac:dyDescent="0.2">
      <c r="A16" s="32"/>
      <c r="E16" s="42"/>
      <c r="F16" s="65" t="s">
        <v>26</v>
      </c>
      <c r="G16" s="66"/>
      <c r="H16" s="37"/>
    </row>
    <row r="17" spans="1:8" ht="14.25" customHeight="1" x14ac:dyDescent="0.2">
      <c r="F17" s="67" t="str">
        <f>IF(ROUND(SUM(G15:G15),2)=0,"",ROUND(SUM(G15:G15),2))</f>
        <v/>
      </c>
      <c r="G17" s="68"/>
      <c r="H17" s="38"/>
    </row>
    <row r="18" spans="1:8" s="33" customFormat="1" ht="9" x14ac:dyDescent="0.2">
      <c r="A18" s="62" t="str">
        <f>" - "&amp;Dados!B20</f>
        <v xml:space="preserve"> - A execução do objeto da presente licitação será realizada junto a Secretaria obedecendo, na íntegra, ao detalhamento do termo de referência (ANEXO II).</v>
      </c>
      <c r="B18" s="62"/>
      <c r="C18" s="62"/>
      <c r="D18" s="62"/>
      <c r="E18" s="62"/>
      <c r="F18" s="62"/>
      <c r="G18" s="62"/>
      <c r="H18" s="39"/>
    </row>
    <row r="19" spans="1:8" s="33" customFormat="1" ht="9" x14ac:dyDescent="0.2">
      <c r="A19" s="62" t="str">
        <f>" - "&amp;Dados!B21</f>
        <v xml:space="preserve"> - A administração rejeitará, no todo ou em parte, o fornecimento executado em desacordo com os termos do Edital e seus anexos.</v>
      </c>
      <c r="B19" s="62"/>
      <c r="C19" s="62"/>
      <c r="D19" s="62"/>
      <c r="E19" s="62"/>
      <c r="F19" s="62"/>
      <c r="G19" s="62"/>
      <c r="H19" s="39"/>
    </row>
    <row r="20" spans="1:8" s="33" customFormat="1" ht="21.2" customHeight="1" x14ac:dyDescent="0.2">
      <c r="A20" s="62" t="str">
        <f>" - "&amp;Dados!B22</f>
        <v xml:space="preserve"> - O pagamento do objeto de que trata a DISPENSA ELETRÔNICA 016/2026, e consequente contrato serão efetuados pela Tesouraria da PMS nos termos do Art. 7 da Instrução Normativa SEGES/ME nº 77, de 2022.</v>
      </c>
      <c r="B20" s="62"/>
      <c r="C20" s="62"/>
      <c r="D20" s="62"/>
      <c r="E20" s="62"/>
      <c r="F20" s="62"/>
      <c r="G20" s="62"/>
      <c r="H20" s="39"/>
    </row>
    <row r="21" spans="1:8" s="25" customFormat="1" ht="9" x14ac:dyDescent="0.2">
      <c r="A21" s="62" t="str">
        <f>" - "&amp;Dados!B23</f>
        <v xml:space="preserve"> - Proposta válida por 60 (sessenta) dias</v>
      </c>
      <c r="B21" s="62"/>
      <c r="C21" s="62"/>
      <c r="D21" s="62"/>
      <c r="E21" s="62"/>
      <c r="F21" s="62"/>
      <c r="G21" s="62"/>
      <c r="H21" s="37"/>
    </row>
    <row r="22" spans="1:8" x14ac:dyDescent="0.2">
      <c r="H22" s="40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autoFilter ref="A13:G2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8:G18"/>
    <mergeCell ref="A19:G19"/>
    <mergeCell ref="A20:G20"/>
    <mergeCell ref="B10:G10"/>
    <mergeCell ref="A21:G21"/>
    <mergeCell ref="B11:G11"/>
    <mergeCell ref="F16:G16"/>
    <mergeCell ref="F17:G17"/>
    <mergeCell ref="D12:G12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1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B25" sqref="B25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5" t="s">
        <v>8</v>
      </c>
      <c r="B1" s="53" t="s">
        <v>48</v>
      </c>
      <c r="E1" s="4"/>
      <c r="F1" s="4"/>
      <c r="G1" s="4"/>
    </row>
    <row r="2" spans="1:7" x14ac:dyDescent="0.2">
      <c r="A2" s="15" t="s">
        <v>9</v>
      </c>
      <c r="B2" s="53" t="s">
        <v>37</v>
      </c>
      <c r="E2" s="4"/>
      <c r="F2" s="4"/>
      <c r="G2" s="4"/>
    </row>
    <row r="3" spans="1:7" x14ac:dyDescent="0.2">
      <c r="A3" s="15" t="s">
        <v>10</v>
      </c>
      <c r="B3" s="53" t="s">
        <v>38</v>
      </c>
      <c r="C3" s="5"/>
      <c r="E3" s="49"/>
      <c r="F3" s="4"/>
      <c r="G3" s="4"/>
    </row>
    <row r="4" spans="1:7" x14ac:dyDescent="0.2">
      <c r="A4" s="15" t="s">
        <v>11</v>
      </c>
      <c r="B4" s="53" t="s">
        <v>39</v>
      </c>
      <c r="C4" s="5"/>
      <c r="E4" s="49"/>
      <c r="F4" s="4"/>
      <c r="G4" s="4"/>
    </row>
    <row r="5" spans="1:7" x14ac:dyDescent="0.2">
      <c r="A5" s="15"/>
      <c r="B5" s="53" t="s">
        <v>40</v>
      </c>
      <c r="C5" s="5"/>
      <c r="E5" s="49"/>
      <c r="F5" s="4"/>
      <c r="G5" s="4"/>
    </row>
    <row r="6" spans="1:7" x14ac:dyDescent="0.2">
      <c r="A6" s="15" t="s">
        <v>12</v>
      </c>
      <c r="B6" s="53" t="s">
        <v>41</v>
      </c>
      <c r="C6" s="5"/>
      <c r="E6" s="49"/>
      <c r="F6" s="4"/>
      <c r="G6" s="4"/>
    </row>
    <row r="7" spans="1:7" x14ac:dyDescent="0.2">
      <c r="A7" s="15" t="s">
        <v>29</v>
      </c>
      <c r="B7" s="54" t="s">
        <v>42</v>
      </c>
      <c r="C7" s="5"/>
      <c r="E7" s="49"/>
      <c r="F7" s="4"/>
      <c r="G7" s="4"/>
    </row>
    <row r="8" spans="1:7" x14ac:dyDescent="0.2">
      <c r="A8" s="15" t="s">
        <v>13</v>
      </c>
      <c r="B8" s="53" t="s">
        <v>43</v>
      </c>
      <c r="C8" s="5"/>
      <c r="E8" s="49"/>
      <c r="F8" s="4"/>
      <c r="G8" s="4"/>
    </row>
    <row r="9" spans="1:7" x14ac:dyDescent="0.2">
      <c r="A9" s="23" t="s">
        <v>22</v>
      </c>
      <c r="B9" s="43">
        <v>4284.6000000000004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44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5" x14ac:dyDescent="0.2">
      <c r="A19" s="20" t="s">
        <v>21</v>
      </c>
      <c r="B19" s="55" t="s">
        <v>45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2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51" x14ac:dyDescent="0.2">
      <c r="A22" s="19" t="s">
        <v>16</v>
      </c>
      <c r="B22" s="55" t="s">
        <v>49</v>
      </c>
      <c r="C22" s="9"/>
      <c r="E22" s="4"/>
      <c r="F22" s="4"/>
      <c r="G22" s="48"/>
    </row>
    <row r="23" spans="1:256" ht="25.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46</v>
      </c>
      <c r="G24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Marcos</cp:lastModifiedBy>
  <cp:lastPrinted>2024-05-17T18:11:12Z</cp:lastPrinted>
  <dcterms:created xsi:type="dcterms:W3CDTF">2006-04-18T17:38:46Z</dcterms:created>
  <dcterms:modified xsi:type="dcterms:W3CDTF">2026-02-12T14:56:33Z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